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Целев ср-ва" sheetId="1" r:id="rId1"/>
  </sheets>
  <definedNames/>
  <calcPr fullCalcOnLoad="1"/>
</workbook>
</file>

<file path=xl/sharedStrings.xml><?xml version="1.0" encoding="utf-8"?>
<sst xmlns="http://schemas.openxmlformats.org/spreadsheetml/2006/main" count="190" uniqueCount="114">
  <si>
    <t xml:space="preserve"> г.</t>
  </si>
  <si>
    <t>(подпись)</t>
  </si>
  <si>
    <t>(расшифровка подписи)</t>
  </si>
  <si>
    <t>"</t>
  </si>
  <si>
    <t>Дата</t>
  </si>
  <si>
    <t>383</t>
  </si>
  <si>
    <t>111</t>
  </si>
  <si>
    <t>119</t>
  </si>
  <si>
    <t>320</t>
  </si>
  <si>
    <t>340</t>
  </si>
  <si>
    <t>244</t>
  </si>
  <si>
    <t>(должность)</t>
  </si>
  <si>
    <t>(фамилия, инициалы)</t>
  </si>
  <si>
    <t>(телефон)</t>
  </si>
  <si>
    <t>к постановлению администрации</t>
  </si>
  <si>
    <t>Код субсидии</t>
  </si>
  <si>
    <t>Приложение № 3</t>
  </si>
  <si>
    <t>от _____________ № ______</t>
  </si>
  <si>
    <t>УТВЕРЖДАЮ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</si>
  <si>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</si>
  <si>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</si>
  <si>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КОДЫ</t>
  </si>
  <si>
    <t>СВЕДЕНИЯ</t>
  </si>
  <si>
    <t>0501016</t>
  </si>
  <si>
    <t>Форма по ОКУД</t>
  </si>
  <si>
    <t>Наименование учреждения</t>
  </si>
  <si>
    <t>по ОКПО</t>
  </si>
  <si>
    <t>ИНН/КПП</t>
  </si>
  <si>
    <t>Дата представления</t>
  </si>
  <si>
    <t>предыдущих сведений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</si>
  <si>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</si>
  <si>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</si>
  <si>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</si>
  <si>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</si>
  <si>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</si>
  <si>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</si>
  <si>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Наименование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</si>
  <si>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</si>
  <si>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</si>
  <si>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</si>
  <si>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Планируемые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</si>
  <si>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</si>
  <si>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</si>
  <si>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поступления</t>
  </si>
  <si>
    <t>выплаты</t>
  </si>
  <si>
    <t xml:space="preserve">Всего </t>
  </si>
  <si>
    <t>Руководитель (уполномоченное лицо)</t>
  </si>
  <si>
    <t>Ответственный исполнитель</t>
  </si>
  <si>
    <t>21</t>
  </si>
  <si>
    <t>015</t>
  </si>
  <si>
    <t>152</t>
  </si>
  <si>
    <t>015112042</t>
  </si>
  <si>
    <t>015112175</t>
  </si>
  <si>
    <t>015112075</t>
  </si>
  <si>
    <t>015112051</t>
  </si>
  <si>
    <t>015112074</t>
  </si>
  <si>
    <t>211</t>
  </si>
  <si>
    <t>213</t>
  </si>
  <si>
    <t>226</t>
  </si>
  <si>
    <t>296</t>
  </si>
  <si>
    <t>директор</t>
  </si>
  <si>
    <t>главный бухгалтер</t>
  </si>
  <si>
    <t>Муниципальное общеобразовательное учреждение "Средняя общеобразовательная школа № 5" г.Всеволожска</t>
  </si>
  <si>
    <t>015112034</t>
  </si>
  <si>
    <t>015112035</t>
  </si>
  <si>
    <t>015112177</t>
  </si>
  <si>
    <t>222</t>
  </si>
  <si>
    <t>8(81370)27-075</t>
  </si>
  <si>
    <t>ОБ ОПЕРАЦИЯХ С ЦЕЛЕВЫМИ СУБСИДИЯМИ НА 2021 г.</t>
  </si>
  <si>
    <t>43502344</t>
  </si>
  <si>
    <t>С.В.Зверева</t>
  </si>
  <si>
    <t>Цыпляева В.Н.</t>
  </si>
  <si>
    <t>41612101</t>
  </si>
  <si>
    <t>75094639</t>
  </si>
  <si>
    <t>4703031842 / 470301001</t>
  </si>
  <si>
    <t>Бюджет МО "Всеволожский муниципальный район"</t>
  </si>
  <si>
    <t>КФ администрации МО "Всеволожский муниципальный район"</t>
  </si>
  <si>
    <t>И.П.Федоренко</t>
  </si>
  <si>
    <t xml:space="preserve">Председатель Комитета по образованию администрации МО </t>
  </si>
  <si>
    <t xml:space="preserve"> "Всеволожского муниципального района" ЛО</t>
  </si>
  <si>
    <t>Субсидии бюджетным, автономным учреждениям на организацию горячего питания обучающихся, получающих начальное общее образование в государственных и муниципальных образовательных организациях за счет средств федерального и  областного бюджетов</t>
  </si>
  <si>
    <t xml:space="preserve">Субсидии бюджетным, автономным учреждениям на подвоз обучающихся за счет средств местного бюджета </t>
  </si>
  <si>
    <t>263</t>
  </si>
  <si>
    <t>Субсидии бюджетным и автономным учреждениям на организацию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 за счет средств местного бюджета</t>
  </si>
  <si>
    <t>Субсидии бюджетным и автономным учреждениям на организацию работы трудовых бригад за счет средств местного бюджета</t>
  </si>
  <si>
    <t xml:space="preserve">Субсидии бюджетным, автономным учреждениям на выплату стипендии Главы администрации муниципального обоазования "Всеволожский муниципальный район" Ленинградской области за счет средств местного бюджета </t>
  </si>
  <si>
    <t xml:space="preserve">Субсидии бюджетным, автономным учреждениям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 </t>
  </si>
  <si>
    <t>Субсидии бюджетным, автономным учреждениям на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  за счет средств областного бюджета</t>
  </si>
  <si>
    <t>Субсидии бюджетным, автономным учреждениям на содержание групп продленного дня   за счет средств местного бюджета</t>
  </si>
  <si>
    <t>Субсидии бюджетным, автономным учреждениям на социальные выплаты гражданам, кроме публичных и нормативных социальных выплат за счет средств областного бюджета</t>
  </si>
  <si>
    <t>Комитет по образованию администрации МО "Всеволожский муниципальный район" Ленинградской области</t>
  </si>
  <si>
    <t>руб.(с точностью до второго десятичного знака)</t>
  </si>
  <si>
    <t>015112005</t>
  </si>
  <si>
    <t>310</t>
  </si>
  <si>
    <t>162</t>
  </si>
  <si>
    <t>015112016</t>
  </si>
  <si>
    <t>015112065</t>
  </si>
  <si>
    <t>225</t>
  </si>
  <si>
    <t>015112072</t>
  </si>
  <si>
    <t>Субсидии бюджетным и автономным учреждениям на иные цели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федерального проекта  "Цифровая образовательная среда" за счет средств федерального, областного и  местного бюджетов</t>
  </si>
  <si>
    <t>Субсидии бюджетным и автономным учреждениям на иные цели на развитие потенциала системы дошкольного, общего и дополнительного образования за счет средств областного и местного бюджетов</t>
  </si>
  <si>
    <t>Субсидии бюджетным и автономным учреждениям на иные цели на укрепление материально-технической базы организаций общего образования (ремонтные работы  в общеобразовательных организациях) за счет средств областного и местного бюджетов</t>
  </si>
  <si>
    <t>Субсидии бюджетным и автономным учреждениям на иные цели на организацию электронного и дистанционного обучения детей-инвалидов, обучающихся в муниципальных общеобразовательных организациях,  за счет средств областного и местного бюджетов</t>
  </si>
  <si>
    <t>015112103</t>
  </si>
  <si>
    <t>Субсидии бюджетным, автономным учреждениям на строительство, реконструкцию, приобретение, ремонт объектов для организации дошкольного, общего, дополнительного образования, ремонт загородных стационарных лагерей  за счет средств местного бюджета</t>
  </si>
  <si>
    <t>015112135</t>
  </si>
  <si>
    <t>Субсидии бюджетным, автономным учреждениям на укрепление материально-технической базы организаций, реализующих программы общего образования   за счет средств местного бюджета</t>
  </si>
  <si>
    <t>015112062</t>
  </si>
  <si>
    <t>Субсидии бюджетным и автономным учреждениям на иные цели на поддержку развития общественной инфраструктуры муниципального значения в Ленинградской области за счет средств местного бюджета</t>
  </si>
  <si>
    <t>25.08.2021</t>
  </si>
  <si>
    <t>20</t>
  </si>
  <si>
    <t>сентября</t>
  </si>
  <si>
    <t>20.09.2021</t>
  </si>
  <si>
    <t>от "__20_" __сентября____ 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</si>
</sst>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?"/>
    <numFmt numFmtId="175" formatCode="#,##0.00&quot;р.&quot;"/>
  </numFmts>
  <fonts count="47">
    <font>
      <sz val="10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.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4" fontId="7" fillId="33" borderId="10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33" borderId="12" xfId="0" applyNumberFormat="1" applyFont="1" applyFill="1" applyBorder="1" applyAlignment="1">
      <alignment horizontal="center"/>
    </xf>
    <xf numFmtId="174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75"/>
  <sheetViews>
    <sheetView tabSelected="1" zoomScalePageLayoutView="0" workbookViewId="0" topLeftCell="A55">
      <selection activeCell="EP65" sqref="EP65:FI65"/>
    </sheetView>
  </sheetViews>
  <sheetFormatPr defaultColWidth="0.875" defaultRowHeight="12.75"/>
  <cols>
    <col min="1" max="54" width="0.875" style="19" customWidth="1"/>
    <col min="55" max="55" width="19.125" style="19" customWidth="1"/>
    <col min="56" max="56" width="1.25" style="19" customWidth="1"/>
    <col min="57" max="64" width="0.875" style="19" customWidth="1"/>
    <col min="65" max="65" width="7.375" style="19" customWidth="1"/>
    <col min="66" max="74" width="0.875" style="19" customWidth="1"/>
    <col min="75" max="77" width="3.00390625" style="19" customWidth="1"/>
    <col min="78" max="87" width="0.875" style="19" customWidth="1"/>
    <col min="88" max="88" width="2.375" style="19" customWidth="1"/>
    <col min="89" max="103" width="0.875" style="19" customWidth="1"/>
    <col min="104" max="104" width="0.74609375" style="19" customWidth="1"/>
    <col min="105" max="106" width="0.875" style="19" hidden="1" customWidth="1"/>
    <col min="107" max="107" width="2.875" style="19" customWidth="1"/>
    <col min="108" max="128" width="0.875" style="19" customWidth="1"/>
    <col min="129" max="129" width="0.12890625" style="19" customWidth="1"/>
    <col min="130" max="143" width="0.875" style="19" customWidth="1"/>
    <col min="144" max="144" width="5.375" style="19" customWidth="1"/>
    <col min="145" max="164" width="0.875" style="19" customWidth="1"/>
    <col min="165" max="165" width="1.12109375" style="19" customWidth="1"/>
    <col min="166" max="16384" width="0.875" style="19" customWidth="1"/>
  </cols>
  <sheetData>
    <row r="1" spans="103:165" s="1" customFormat="1" ht="19.5" customHeight="1" hidden="1"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140" t="s">
        <v>16</v>
      </c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</row>
    <row r="2" spans="103:165" s="1" customFormat="1" ht="16.5" customHeight="1" hidden="1"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140" t="s">
        <v>14</v>
      </c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</row>
    <row r="3" spans="103:165" s="1" customFormat="1" ht="25.5" customHeight="1" hidden="1"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140" t="s">
        <v>17</v>
      </c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</row>
    <row r="4" s="4" customFormat="1" ht="15.75" customHeight="1" hidden="1"/>
    <row r="5" spans="111:165" s="4" customFormat="1" ht="18.75" customHeight="1">
      <c r="DG5" s="141" t="s">
        <v>18</v>
      </c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</row>
    <row r="6" spans="111:165" s="4" customFormat="1" ht="17.25" customHeight="1">
      <c r="DG6" s="134" t="s">
        <v>78</v>
      </c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</row>
    <row r="7" spans="92:165" s="4" customFormat="1" ht="12.75" customHeight="1"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142" t="s">
        <v>19</v>
      </c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</row>
    <row r="8" spans="92:165" s="4" customFormat="1" ht="15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134" t="s">
        <v>79</v>
      </c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</row>
    <row r="9" spans="92:165" s="4" customFormat="1" ht="12.75" customHeight="1"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135" t="s">
        <v>20</v>
      </c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</row>
    <row r="10" spans="92:165" s="6" customFormat="1" ht="12.75" customHeight="1"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</row>
    <row r="11" spans="92:165" s="4" customFormat="1" ht="12.75" customHeight="1"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7"/>
      <c r="DZ11" s="7"/>
      <c r="EA11" s="7"/>
      <c r="EB11" s="7"/>
      <c r="EC11" s="138" t="s">
        <v>77</v>
      </c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</row>
    <row r="12" spans="92:165" s="6" customFormat="1" ht="11.25"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139" t="s">
        <v>1</v>
      </c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8"/>
      <c r="DZ12" s="8"/>
      <c r="EA12" s="8"/>
      <c r="EB12" s="8"/>
      <c r="EC12" s="139" t="s">
        <v>2</v>
      </c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</row>
    <row r="13" spans="92:166" s="6" customFormat="1" ht="11.25"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10"/>
    </row>
    <row r="14" spans="90:118" s="4" customFormat="1" ht="27" customHeight="1">
      <c r="CL14" s="9"/>
      <c r="CM14" s="9"/>
      <c r="CN14" s="11"/>
      <c r="CO14" s="11"/>
      <c r="CP14" s="11"/>
      <c r="CQ14" s="11"/>
      <c r="CR14" s="11"/>
      <c r="CS14" s="11"/>
      <c r="CT14" s="12"/>
      <c r="CU14" s="12"/>
      <c r="CV14" s="12"/>
      <c r="CW14" s="12"/>
      <c r="CX14" s="11"/>
      <c r="CY14" s="11"/>
      <c r="CZ14" s="11"/>
      <c r="DA14" s="12"/>
      <c r="DB14" s="12"/>
      <c r="DC14" s="12"/>
      <c r="DD14" s="9"/>
      <c r="DE14" s="9"/>
      <c r="DF14" s="13"/>
      <c r="DG14" s="13"/>
      <c r="DH14" s="13"/>
      <c r="DI14" s="13"/>
      <c r="DJ14" s="13"/>
      <c r="DK14" s="13"/>
      <c r="DL14" s="13"/>
      <c r="DM14" s="12"/>
      <c r="DN14" s="9"/>
    </row>
    <row r="15" spans="1:165" s="14" customFormat="1" ht="12.7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CL15" s="15"/>
      <c r="CM15" s="15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120" t="s">
        <v>21</v>
      </c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2"/>
    </row>
    <row r="16" spans="2:165" s="14" customFormat="1" ht="12.7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23" t="s">
        <v>22</v>
      </c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24" t="s">
        <v>23</v>
      </c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6"/>
    </row>
    <row r="17" spans="1:165" s="14" customFormat="1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BD17" s="123" t="s">
        <v>68</v>
      </c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27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9"/>
    </row>
    <row r="18" spans="144:165" s="18" customFormat="1" ht="13.5" customHeight="1">
      <c r="EN18" s="18" t="s">
        <v>24</v>
      </c>
      <c r="EP18" s="130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2"/>
    </row>
    <row r="19" spans="56:184" s="14" customFormat="1" ht="12.75" customHeight="1">
      <c r="BD19" s="133" t="s">
        <v>113</v>
      </c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31"/>
      <c r="DY19" s="31"/>
      <c r="EN19" s="14" t="s">
        <v>4</v>
      </c>
      <c r="EP19" s="113" t="s">
        <v>112</v>
      </c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114"/>
      <c r="FS19" s="19"/>
      <c r="FT19" s="19"/>
      <c r="FU19" s="19"/>
      <c r="FV19" s="19"/>
      <c r="FW19" s="19"/>
      <c r="FX19" s="19"/>
      <c r="FY19" s="19"/>
      <c r="FZ19" s="19"/>
      <c r="GA19" s="19"/>
      <c r="GB19" s="19"/>
    </row>
    <row r="20" spans="1:184" s="14" customFormat="1" ht="24.75" customHeight="1">
      <c r="A20" s="35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112" t="s">
        <v>62</v>
      </c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5"/>
      <c r="DY20" s="115"/>
      <c r="EN20" s="14" t="s">
        <v>26</v>
      </c>
      <c r="EP20" s="113" t="s">
        <v>69</v>
      </c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114"/>
      <c r="FS20" s="19"/>
      <c r="FT20" s="19"/>
      <c r="FU20" s="19"/>
      <c r="FV20" s="19"/>
      <c r="FW20" s="19"/>
      <c r="FX20" s="19"/>
      <c r="FY20" s="19"/>
      <c r="FZ20" s="19"/>
      <c r="GA20" s="19"/>
      <c r="GB20" s="19"/>
    </row>
    <row r="21" spans="1:165" s="18" customFormat="1" ht="18.75" customHeight="1">
      <c r="A21" s="36" t="s">
        <v>27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116" t="s">
        <v>74</v>
      </c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32"/>
      <c r="DY21" s="32"/>
      <c r="EN21" s="18" t="s">
        <v>28</v>
      </c>
      <c r="EP21" s="117" t="s">
        <v>109</v>
      </c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9"/>
    </row>
    <row r="22" spans="1:165" s="14" customFormat="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1"/>
      <c r="DW22" s="31"/>
      <c r="DX22" s="31"/>
      <c r="DY22" s="31"/>
      <c r="EN22" s="14" t="s">
        <v>29</v>
      </c>
      <c r="EP22" s="109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1"/>
    </row>
    <row r="23" spans="1:187" s="14" customFormat="1" ht="12.75" customHeight="1">
      <c r="A23" s="35" t="s">
        <v>30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112" t="s">
        <v>75</v>
      </c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32"/>
      <c r="DW23" s="32"/>
      <c r="DX23" s="33"/>
      <c r="DY23" s="33"/>
      <c r="DZ23" s="15"/>
      <c r="EN23" s="14" t="s">
        <v>31</v>
      </c>
      <c r="EP23" s="109" t="s">
        <v>72</v>
      </c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1"/>
      <c r="GE23" s="18"/>
    </row>
    <row r="24" spans="1:165" s="14" customFormat="1" ht="12.75">
      <c r="A24" s="108" t="s">
        <v>32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1"/>
      <c r="DW24" s="31"/>
      <c r="DX24" s="31"/>
      <c r="DY24" s="31"/>
      <c r="EP24" s="109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1"/>
    </row>
    <row r="25" spans="1:187" s="20" customFormat="1" ht="23.2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12" t="s">
        <v>90</v>
      </c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34"/>
      <c r="DW25" s="34"/>
      <c r="DX25" s="34"/>
      <c r="DY25" s="34"/>
      <c r="EN25" s="14" t="s">
        <v>33</v>
      </c>
      <c r="EP25" s="109" t="s">
        <v>49</v>
      </c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1"/>
      <c r="GD25" s="18"/>
      <c r="GE25" s="18"/>
    </row>
    <row r="26" spans="1:187" ht="15" customHeight="1">
      <c r="A26" s="108" t="s">
        <v>34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52" t="s">
        <v>76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EN26" s="14" t="s">
        <v>26</v>
      </c>
      <c r="EP26" s="113" t="s">
        <v>73</v>
      </c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114"/>
      <c r="GC26" s="14"/>
      <c r="GD26" s="14"/>
      <c r="GE26" s="14"/>
    </row>
    <row r="27" spans="1:187" ht="13.5" customHeight="1" thickBot="1">
      <c r="A27" s="38" t="s">
        <v>35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52" t="s">
        <v>91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EP27" s="98" t="s">
        <v>5</v>
      </c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100"/>
      <c r="GC27" s="14"/>
      <c r="GD27" s="14"/>
      <c r="GE27" s="14"/>
    </row>
    <row r="28" ht="30.75" customHeight="1"/>
    <row r="29" spans="1:165" s="22" customFormat="1" ht="24.75" customHeight="1">
      <c r="A29" s="101" t="s">
        <v>36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2"/>
      <c r="BD29" s="103" t="s">
        <v>15</v>
      </c>
      <c r="BE29" s="101"/>
      <c r="BF29" s="101"/>
      <c r="BG29" s="101"/>
      <c r="BH29" s="101"/>
      <c r="BI29" s="101"/>
      <c r="BJ29" s="101"/>
      <c r="BK29" s="101"/>
      <c r="BL29" s="101"/>
      <c r="BM29" s="102"/>
      <c r="BN29" s="103" t="s">
        <v>37</v>
      </c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2"/>
      <c r="CN29" s="103" t="s">
        <v>38</v>
      </c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2"/>
      <c r="DD29" s="103" t="s">
        <v>39</v>
      </c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2"/>
      <c r="DZ29" s="104" t="s">
        <v>40</v>
      </c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</row>
    <row r="30" spans="1:165" s="22" customFormat="1" ht="95.2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9"/>
      <c r="BD30" s="87"/>
      <c r="BE30" s="88"/>
      <c r="BF30" s="88"/>
      <c r="BG30" s="88"/>
      <c r="BH30" s="88"/>
      <c r="BI30" s="88"/>
      <c r="BJ30" s="88"/>
      <c r="BK30" s="88"/>
      <c r="BL30" s="88"/>
      <c r="BM30" s="89"/>
      <c r="BN30" s="105" t="s">
        <v>41</v>
      </c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7"/>
      <c r="BZ30" s="105" t="s">
        <v>42</v>
      </c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7"/>
      <c r="CN30" s="87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9"/>
      <c r="DD30" s="87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9"/>
      <c r="DZ30" s="87" t="s">
        <v>43</v>
      </c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9"/>
      <c r="EP30" s="90" t="s">
        <v>44</v>
      </c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2"/>
    </row>
    <row r="31" spans="1:165" s="23" customFormat="1" ht="12">
      <c r="A31" s="93">
        <v>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4"/>
      <c r="BD31" s="95">
        <v>2</v>
      </c>
      <c r="BE31" s="96"/>
      <c r="BF31" s="96"/>
      <c r="BG31" s="96"/>
      <c r="BH31" s="96"/>
      <c r="BI31" s="96"/>
      <c r="BJ31" s="96"/>
      <c r="BK31" s="96"/>
      <c r="BL31" s="96"/>
      <c r="BM31" s="97"/>
      <c r="BN31" s="95">
        <v>3</v>
      </c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7"/>
      <c r="BZ31" s="95">
        <v>4</v>
      </c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7"/>
      <c r="CN31" s="95">
        <v>5</v>
      </c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7"/>
      <c r="DD31" s="95">
        <v>6</v>
      </c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7"/>
      <c r="DZ31" s="95">
        <v>7</v>
      </c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7"/>
      <c r="EP31" s="95">
        <v>8</v>
      </c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7"/>
    </row>
    <row r="32" spans="1:165" s="24" customFormat="1" ht="75.75" customHeight="1">
      <c r="A32" s="45" t="s">
        <v>99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6" t="s">
        <v>92</v>
      </c>
      <c r="BE32" s="47"/>
      <c r="BF32" s="47"/>
      <c r="BG32" s="47"/>
      <c r="BH32" s="47"/>
      <c r="BI32" s="47"/>
      <c r="BJ32" s="47"/>
      <c r="BK32" s="47"/>
      <c r="BL32" s="47"/>
      <c r="BM32" s="48"/>
      <c r="BN32" s="46" t="s">
        <v>94</v>
      </c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8"/>
      <c r="BZ32" s="46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8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1"/>
      <c r="DD32" s="49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1"/>
      <c r="DZ32" s="42">
        <v>2191792.31</v>
      </c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4"/>
      <c r="EP32" s="42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4"/>
    </row>
    <row r="33" spans="1:165" s="24" customFormat="1" ht="72" customHeight="1">
      <c r="A33" s="45" t="s">
        <v>99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6" t="s">
        <v>92</v>
      </c>
      <c r="BE33" s="47"/>
      <c r="BF33" s="47"/>
      <c r="BG33" s="47"/>
      <c r="BH33" s="47"/>
      <c r="BI33" s="47"/>
      <c r="BJ33" s="47"/>
      <c r="BK33" s="47"/>
      <c r="BL33" s="47"/>
      <c r="BM33" s="48"/>
      <c r="BN33" s="46" t="s">
        <v>10</v>
      </c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8"/>
      <c r="BZ33" s="46" t="s">
        <v>93</v>
      </c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8"/>
      <c r="CN33" s="49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1"/>
      <c r="DD33" s="49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1"/>
      <c r="DZ33" s="42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4"/>
      <c r="EP33" s="42">
        <v>2191792.31</v>
      </c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4"/>
    </row>
    <row r="34" spans="1:165" s="24" customFormat="1" ht="49.5" customHeight="1">
      <c r="A34" s="45" t="s">
        <v>100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6" t="s">
        <v>95</v>
      </c>
      <c r="BE34" s="47"/>
      <c r="BF34" s="47"/>
      <c r="BG34" s="47"/>
      <c r="BH34" s="47"/>
      <c r="BI34" s="47"/>
      <c r="BJ34" s="47"/>
      <c r="BK34" s="47"/>
      <c r="BL34" s="47"/>
      <c r="BM34" s="48"/>
      <c r="BN34" s="46" t="s">
        <v>50</v>
      </c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8"/>
      <c r="BZ34" s="46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8"/>
      <c r="CN34" s="49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1"/>
      <c r="DD34" s="49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1"/>
      <c r="DZ34" s="42">
        <v>40000</v>
      </c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4"/>
      <c r="EP34" s="42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4"/>
    </row>
    <row r="35" spans="1:165" s="24" customFormat="1" ht="45" customHeight="1">
      <c r="A35" s="45" t="s">
        <v>100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6" t="s">
        <v>95</v>
      </c>
      <c r="BE35" s="47"/>
      <c r="BF35" s="47"/>
      <c r="BG35" s="47"/>
      <c r="BH35" s="47"/>
      <c r="BI35" s="47"/>
      <c r="BJ35" s="47"/>
      <c r="BK35" s="47"/>
      <c r="BL35" s="47"/>
      <c r="BM35" s="48"/>
      <c r="BN35" s="46" t="s">
        <v>10</v>
      </c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8"/>
      <c r="BZ35" s="46" t="s">
        <v>58</v>
      </c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8"/>
      <c r="CN35" s="49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1"/>
      <c r="DD35" s="49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1"/>
      <c r="DZ35" s="42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4"/>
      <c r="EP35" s="42">
        <v>40000</v>
      </c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4"/>
    </row>
    <row r="36" spans="1:165" s="24" customFormat="1" ht="58.5" customHeight="1" hidden="1">
      <c r="A36" s="52" t="s">
        <v>83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46" t="s">
        <v>63</v>
      </c>
      <c r="BE36" s="47"/>
      <c r="BF36" s="47"/>
      <c r="BG36" s="47"/>
      <c r="BH36" s="47"/>
      <c r="BI36" s="47"/>
      <c r="BJ36" s="47"/>
      <c r="BK36" s="47"/>
      <c r="BL36" s="47"/>
      <c r="BM36" s="48"/>
      <c r="BN36" s="46" t="s">
        <v>50</v>
      </c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8"/>
      <c r="BZ36" s="46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8"/>
      <c r="CN36" s="49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1"/>
      <c r="DD36" s="49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1"/>
      <c r="DZ36" s="42">
        <f>308700-308700</f>
        <v>0</v>
      </c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4"/>
      <c r="EP36" s="42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4"/>
    </row>
    <row r="37" spans="1:165" s="24" customFormat="1" ht="67.5" customHeight="1" hidden="1">
      <c r="A37" s="52" t="s">
        <v>83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46" t="s">
        <v>63</v>
      </c>
      <c r="BE37" s="47"/>
      <c r="BF37" s="47"/>
      <c r="BG37" s="47"/>
      <c r="BH37" s="47"/>
      <c r="BI37" s="47"/>
      <c r="BJ37" s="47"/>
      <c r="BK37" s="47"/>
      <c r="BL37" s="47"/>
      <c r="BM37" s="48"/>
      <c r="BN37" s="46" t="s">
        <v>10</v>
      </c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8"/>
      <c r="BZ37" s="46" t="s">
        <v>58</v>
      </c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8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49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1"/>
      <c r="DZ37" s="42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4"/>
      <c r="EP37" s="42">
        <f>308700-308700</f>
        <v>0</v>
      </c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4"/>
    </row>
    <row r="38" spans="1:165" s="24" customFormat="1" ht="48" customHeight="1" hidden="1">
      <c r="A38" s="82" t="s">
        <v>84</v>
      </c>
      <c r="B38" s="83"/>
      <c r="C38" s="83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46" t="s">
        <v>64</v>
      </c>
      <c r="BE38" s="47"/>
      <c r="BF38" s="47"/>
      <c r="BG38" s="47"/>
      <c r="BH38" s="47"/>
      <c r="BI38" s="47"/>
      <c r="BJ38" s="47"/>
      <c r="BK38" s="47"/>
      <c r="BL38" s="47"/>
      <c r="BM38" s="48"/>
      <c r="BN38" s="46" t="s">
        <v>50</v>
      </c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8"/>
      <c r="BZ38" s="46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8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49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1"/>
      <c r="DZ38" s="42">
        <f>44100-44100</f>
        <v>0</v>
      </c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4"/>
      <c r="EP38" s="42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4"/>
    </row>
    <row r="39" spans="1:165" s="24" customFormat="1" ht="42" customHeight="1" hidden="1">
      <c r="A39" s="82" t="s">
        <v>84</v>
      </c>
      <c r="B39" s="83"/>
      <c r="C39" s="83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46" t="s">
        <v>64</v>
      </c>
      <c r="BE39" s="47"/>
      <c r="BF39" s="47"/>
      <c r="BG39" s="47"/>
      <c r="BH39" s="47"/>
      <c r="BI39" s="47"/>
      <c r="BJ39" s="47"/>
      <c r="BK39" s="47"/>
      <c r="BL39" s="47"/>
      <c r="BM39" s="48"/>
      <c r="BN39" s="46" t="s">
        <v>10</v>
      </c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8"/>
      <c r="BZ39" s="46" t="s">
        <v>58</v>
      </c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8"/>
      <c r="CN39" s="49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1"/>
      <c r="DD39" s="49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1"/>
      <c r="DZ39" s="42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4"/>
      <c r="EP39" s="42">
        <f>44100-44100</f>
        <v>0</v>
      </c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4"/>
    </row>
    <row r="40" spans="1:165" s="24" customFormat="1" ht="69.75" customHeight="1">
      <c r="A40" s="82" t="s">
        <v>85</v>
      </c>
      <c r="B40" s="83"/>
      <c r="C40" s="83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46" t="s">
        <v>51</v>
      </c>
      <c r="BE40" s="47"/>
      <c r="BF40" s="47"/>
      <c r="BG40" s="47"/>
      <c r="BH40" s="47"/>
      <c r="BI40" s="47"/>
      <c r="BJ40" s="47"/>
      <c r="BK40" s="47"/>
      <c r="BL40" s="47"/>
      <c r="BM40" s="48"/>
      <c r="BN40" s="46" t="s">
        <v>50</v>
      </c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8"/>
      <c r="BZ40" s="46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8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1"/>
      <c r="DD40" s="49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1"/>
      <c r="DZ40" s="42">
        <f>5000+4000</f>
        <v>9000</v>
      </c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4"/>
      <c r="EP40" s="42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4"/>
    </row>
    <row r="41" spans="1:165" s="24" customFormat="1" ht="59.25" customHeight="1">
      <c r="A41" s="82" t="s">
        <v>85</v>
      </c>
      <c r="B41" s="83"/>
      <c r="C41" s="83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46" t="s">
        <v>51</v>
      </c>
      <c r="BE41" s="47"/>
      <c r="BF41" s="47"/>
      <c r="BG41" s="47"/>
      <c r="BH41" s="47"/>
      <c r="BI41" s="47"/>
      <c r="BJ41" s="47"/>
      <c r="BK41" s="47"/>
      <c r="BL41" s="47"/>
      <c r="BM41" s="48"/>
      <c r="BN41" s="84" t="s">
        <v>9</v>
      </c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6"/>
      <c r="BZ41" s="84" t="s">
        <v>59</v>
      </c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6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1"/>
      <c r="DD41" s="49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1"/>
      <c r="DZ41" s="42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4"/>
      <c r="EP41" s="42">
        <f>5000+4000</f>
        <v>9000</v>
      </c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4"/>
    </row>
    <row r="42" spans="1:165" s="24" customFormat="1" ht="63" customHeight="1">
      <c r="A42" s="76" t="s">
        <v>86</v>
      </c>
      <c r="B42" s="77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46" t="s">
        <v>54</v>
      </c>
      <c r="BE42" s="47"/>
      <c r="BF42" s="47"/>
      <c r="BG42" s="47"/>
      <c r="BH42" s="47"/>
      <c r="BI42" s="47"/>
      <c r="BJ42" s="47"/>
      <c r="BK42" s="47"/>
      <c r="BL42" s="47"/>
      <c r="BM42" s="48"/>
      <c r="BN42" s="46" t="s">
        <v>50</v>
      </c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8"/>
      <c r="BZ42" s="46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8"/>
      <c r="CN42" s="49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1"/>
      <c r="DD42" s="49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1"/>
      <c r="DZ42" s="42">
        <f>2031120-1518303.93</f>
        <v>512816.07000000007</v>
      </c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4"/>
      <c r="EP42" s="42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4"/>
    </row>
    <row r="43" spans="1:165" s="24" customFormat="1" ht="64.5" customHeight="1">
      <c r="A43" s="76" t="s">
        <v>86</v>
      </c>
      <c r="B43" s="77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46" t="s">
        <v>54</v>
      </c>
      <c r="BE43" s="47"/>
      <c r="BF43" s="47"/>
      <c r="BG43" s="47"/>
      <c r="BH43" s="47"/>
      <c r="BI43" s="47"/>
      <c r="BJ43" s="47"/>
      <c r="BK43" s="47"/>
      <c r="BL43" s="47"/>
      <c r="BM43" s="48"/>
      <c r="BN43" s="46" t="s">
        <v>6</v>
      </c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8"/>
      <c r="BZ43" s="46" t="s">
        <v>56</v>
      </c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8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49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1"/>
      <c r="DZ43" s="42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4"/>
      <c r="EP43" s="42">
        <f>1560000-1166133.93</f>
        <v>393866.07000000007</v>
      </c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4"/>
    </row>
    <row r="44" spans="1:165" s="24" customFormat="1" ht="69.75" customHeight="1">
      <c r="A44" s="76" t="s">
        <v>86</v>
      </c>
      <c r="B44" s="7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46" t="s">
        <v>54</v>
      </c>
      <c r="BE44" s="47"/>
      <c r="BF44" s="47"/>
      <c r="BG44" s="47"/>
      <c r="BH44" s="47"/>
      <c r="BI44" s="47"/>
      <c r="BJ44" s="47"/>
      <c r="BK44" s="47"/>
      <c r="BL44" s="47"/>
      <c r="BM44" s="48"/>
      <c r="BN44" s="46" t="s">
        <v>7</v>
      </c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8"/>
      <c r="BZ44" s="46" t="s">
        <v>57</v>
      </c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8"/>
      <c r="CN44" s="49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49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1"/>
      <c r="DZ44" s="42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4"/>
      <c r="EP44" s="42">
        <f>471120-352170</f>
        <v>118950</v>
      </c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4"/>
    </row>
    <row r="45" spans="1:165" s="24" customFormat="1" ht="48" customHeight="1">
      <c r="A45" s="45" t="s">
        <v>108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6" t="s">
        <v>107</v>
      </c>
      <c r="BE45" s="47"/>
      <c r="BF45" s="47"/>
      <c r="BG45" s="47"/>
      <c r="BH45" s="47"/>
      <c r="BI45" s="47"/>
      <c r="BJ45" s="47"/>
      <c r="BK45" s="47"/>
      <c r="BL45" s="47"/>
      <c r="BM45" s="48"/>
      <c r="BN45" s="46" t="s">
        <v>50</v>
      </c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8"/>
      <c r="BZ45" s="46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8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49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1"/>
      <c r="DZ45" s="42">
        <v>250000</v>
      </c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4"/>
      <c r="EP45" s="42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4"/>
    </row>
    <row r="46" spans="1:165" s="24" customFormat="1" ht="48" customHeight="1">
      <c r="A46" s="45" t="s">
        <v>108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6" t="s">
        <v>107</v>
      </c>
      <c r="BE46" s="47"/>
      <c r="BF46" s="47"/>
      <c r="BG46" s="47"/>
      <c r="BH46" s="47"/>
      <c r="BI46" s="47"/>
      <c r="BJ46" s="47"/>
      <c r="BK46" s="47"/>
      <c r="BL46" s="47"/>
      <c r="BM46" s="48"/>
      <c r="BN46" s="46" t="s">
        <v>10</v>
      </c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8"/>
      <c r="BZ46" s="46" t="s">
        <v>97</v>
      </c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8"/>
      <c r="CN46" s="49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1"/>
      <c r="DD46" s="49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1"/>
      <c r="DZ46" s="42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4"/>
      <c r="EP46" s="42">
        <v>250000</v>
      </c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4"/>
    </row>
    <row r="47" spans="1:165" s="24" customFormat="1" ht="60" customHeight="1">
      <c r="A47" s="45" t="s">
        <v>101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6" t="s">
        <v>96</v>
      </c>
      <c r="BE47" s="47"/>
      <c r="BF47" s="47"/>
      <c r="BG47" s="47"/>
      <c r="BH47" s="47"/>
      <c r="BI47" s="47"/>
      <c r="BJ47" s="47"/>
      <c r="BK47" s="47"/>
      <c r="BL47" s="47"/>
      <c r="BM47" s="48"/>
      <c r="BN47" s="46" t="s">
        <v>50</v>
      </c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8"/>
      <c r="BZ47" s="46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8"/>
      <c r="CN47" s="49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1"/>
      <c r="DD47" s="49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1"/>
      <c r="DZ47" s="42">
        <v>670577.78</v>
      </c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4"/>
      <c r="EP47" s="42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4"/>
    </row>
    <row r="48" spans="1:165" s="24" customFormat="1" ht="63" customHeight="1">
      <c r="A48" s="45" t="s">
        <v>101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6" t="s">
        <v>96</v>
      </c>
      <c r="BE48" s="47"/>
      <c r="BF48" s="47"/>
      <c r="BG48" s="47"/>
      <c r="BH48" s="47"/>
      <c r="BI48" s="47"/>
      <c r="BJ48" s="47"/>
      <c r="BK48" s="47"/>
      <c r="BL48" s="47"/>
      <c r="BM48" s="48"/>
      <c r="BN48" s="46" t="s">
        <v>10</v>
      </c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8"/>
      <c r="BZ48" s="46" t="s">
        <v>97</v>
      </c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8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1"/>
      <c r="DD48" s="49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1"/>
      <c r="DZ48" s="42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4"/>
      <c r="EP48" s="42">
        <v>670577.78</v>
      </c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4"/>
    </row>
    <row r="49" spans="1:165" s="24" customFormat="1" ht="65.25" customHeight="1">
      <c r="A49" s="45" t="s">
        <v>102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6" t="s">
        <v>98</v>
      </c>
      <c r="BE49" s="47"/>
      <c r="BF49" s="47"/>
      <c r="BG49" s="47"/>
      <c r="BH49" s="47"/>
      <c r="BI49" s="47"/>
      <c r="BJ49" s="47"/>
      <c r="BK49" s="47"/>
      <c r="BL49" s="47"/>
      <c r="BM49" s="48"/>
      <c r="BN49" s="46" t="s">
        <v>50</v>
      </c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8"/>
      <c r="BZ49" s="46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8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1"/>
      <c r="DD49" s="49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1"/>
      <c r="DZ49" s="42">
        <f>25740+28280</f>
        <v>54020</v>
      </c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4"/>
      <c r="EP49" s="42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4"/>
    </row>
    <row r="50" spans="1:165" s="24" customFormat="1" ht="55.5" customHeight="1">
      <c r="A50" s="45" t="s">
        <v>102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6" t="s">
        <v>98</v>
      </c>
      <c r="BE50" s="47"/>
      <c r="BF50" s="47"/>
      <c r="BG50" s="47"/>
      <c r="BH50" s="47"/>
      <c r="BI50" s="47"/>
      <c r="BJ50" s="47"/>
      <c r="BK50" s="47"/>
      <c r="BL50" s="47"/>
      <c r="BM50" s="48"/>
      <c r="BN50" s="46" t="s">
        <v>10</v>
      </c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8"/>
      <c r="BZ50" s="46" t="s">
        <v>58</v>
      </c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8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1"/>
      <c r="DD50" s="49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1"/>
      <c r="DZ50" s="42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4"/>
      <c r="EP50" s="42">
        <f>25740+28280</f>
        <v>54020</v>
      </c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4"/>
    </row>
    <row r="51" spans="1:165" s="24" customFormat="1" ht="68.25" customHeight="1">
      <c r="A51" s="52" t="s">
        <v>87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46" t="s">
        <v>55</v>
      </c>
      <c r="BE51" s="47"/>
      <c r="BF51" s="47"/>
      <c r="BG51" s="47"/>
      <c r="BH51" s="47"/>
      <c r="BI51" s="47"/>
      <c r="BJ51" s="47"/>
      <c r="BK51" s="47"/>
      <c r="BL51" s="47"/>
      <c r="BM51" s="48"/>
      <c r="BN51" s="46" t="s">
        <v>50</v>
      </c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8"/>
      <c r="BZ51" s="46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8"/>
      <c r="CN51" s="49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49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1"/>
      <c r="DZ51" s="42">
        <v>1177448</v>
      </c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4"/>
      <c r="EP51" s="42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4"/>
    </row>
    <row r="52" spans="1:165" s="24" customFormat="1" ht="48.75" customHeight="1">
      <c r="A52" s="52" t="s">
        <v>89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46" t="s">
        <v>55</v>
      </c>
      <c r="BE52" s="47"/>
      <c r="BF52" s="47"/>
      <c r="BG52" s="47"/>
      <c r="BH52" s="47"/>
      <c r="BI52" s="47"/>
      <c r="BJ52" s="47"/>
      <c r="BK52" s="47"/>
      <c r="BL52" s="47"/>
      <c r="BM52" s="48"/>
      <c r="BN52" s="46" t="s">
        <v>8</v>
      </c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8"/>
      <c r="BZ52" s="46" t="s">
        <v>82</v>
      </c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8"/>
      <c r="CN52" s="49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1"/>
      <c r="DD52" s="49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1"/>
      <c r="DZ52" s="42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4"/>
      <c r="EP52" s="42">
        <v>47730</v>
      </c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4"/>
    </row>
    <row r="53" spans="1:165" s="24" customFormat="1" ht="80.25" customHeight="1">
      <c r="A53" s="52" t="s">
        <v>87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46" t="s">
        <v>55</v>
      </c>
      <c r="BE53" s="47"/>
      <c r="BF53" s="47"/>
      <c r="BG53" s="47"/>
      <c r="BH53" s="47"/>
      <c r="BI53" s="47"/>
      <c r="BJ53" s="47"/>
      <c r="BK53" s="47"/>
      <c r="BL53" s="47"/>
      <c r="BM53" s="48"/>
      <c r="BN53" s="46" t="s">
        <v>10</v>
      </c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8"/>
      <c r="BZ53" s="46" t="s">
        <v>58</v>
      </c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8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1"/>
      <c r="DD53" s="49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1"/>
      <c r="DZ53" s="42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4"/>
      <c r="EP53" s="42">
        <v>1129718</v>
      </c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4"/>
    </row>
    <row r="54" spans="1:165" s="24" customFormat="1" ht="58.5" customHeight="1">
      <c r="A54" s="52" t="s">
        <v>80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46" t="s">
        <v>53</v>
      </c>
      <c r="BE54" s="47"/>
      <c r="BF54" s="47"/>
      <c r="BG54" s="47"/>
      <c r="BH54" s="47"/>
      <c r="BI54" s="47"/>
      <c r="BJ54" s="47"/>
      <c r="BK54" s="47"/>
      <c r="BL54" s="47"/>
      <c r="BM54" s="48"/>
      <c r="BN54" s="46" t="s">
        <v>50</v>
      </c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8"/>
      <c r="BZ54" s="46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8"/>
      <c r="CN54" s="49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1"/>
      <c r="DD54" s="49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1"/>
      <c r="DZ54" s="79">
        <f>3038906+1149094-3467679.96</f>
        <v>720320.04</v>
      </c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1"/>
      <c r="EP54" s="79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1"/>
    </row>
    <row r="55" spans="1:165" s="24" customFormat="1" ht="59.25" customHeight="1">
      <c r="A55" s="52" t="s">
        <v>80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46" t="s">
        <v>53</v>
      </c>
      <c r="BE55" s="47"/>
      <c r="BF55" s="47"/>
      <c r="BG55" s="47"/>
      <c r="BH55" s="47"/>
      <c r="BI55" s="47"/>
      <c r="BJ55" s="47"/>
      <c r="BK55" s="47"/>
      <c r="BL55" s="47"/>
      <c r="BM55" s="48"/>
      <c r="BN55" s="46" t="s">
        <v>10</v>
      </c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8"/>
      <c r="BZ55" s="46" t="s">
        <v>58</v>
      </c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8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1"/>
      <c r="DD55" s="49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1"/>
      <c r="DZ55" s="79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1"/>
      <c r="EP55" s="79">
        <f>3038906+1149094-3467679.96</f>
        <v>720320.04</v>
      </c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1"/>
    </row>
    <row r="56" spans="1:165" s="24" customFormat="1" ht="56.25" customHeight="1">
      <c r="A56" s="76" t="s">
        <v>104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46" t="s">
        <v>103</v>
      </c>
      <c r="BE56" s="47"/>
      <c r="BF56" s="47"/>
      <c r="BG56" s="47"/>
      <c r="BH56" s="47"/>
      <c r="BI56" s="47"/>
      <c r="BJ56" s="47"/>
      <c r="BK56" s="47"/>
      <c r="BL56" s="47"/>
      <c r="BM56" s="48"/>
      <c r="BN56" s="46" t="s">
        <v>50</v>
      </c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8"/>
      <c r="BZ56" s="46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8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1"/>
      <c r="DD56" s="49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1"/>
      <c r="DZ56" s="42">
        <v>857327</v>
      </c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4"/>
      <c r="EP56" s="42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4"/>
    </row>
    <row r="57" spans="1:165" s="24" customFormat="1" ht="60.75" customHeight="1">
      <c r="A57" s="76" t="s">
        <v>104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46" t="s">
        <v>103</v>
      </c>
      <c r="BE57" s="47"/>
      <c r="BF57" s="47"/>
      <c r="BG57" s="47"/>
      <c r="BH57" s="47"/>
      <c r="BI57" s="47"/>
      <c r="BJ57" s="47"/>
      <c r="BK57" s="47"/>
      <c r="BL57" s="47"/>
      <c r="BM57" s="48"/>
      <c r="BN57" s="46" t="s">
        <v>10</v>
      </c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8"/>
      <c r="BZ57" s="46" t="s">
        <v>97</v>
      </c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8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49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1"/>
      <c r="DZ57" s="42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4"/>
      <c r="EP57" s="42">
        <v>857327</v>
      </c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4"/>
    </row>
    <row r="58" spans="1:165" s="24" customFormat="1" ht="48" customHeight="1">
      <c r="A58" s="76" t="s">
        <v>106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84" t="s">
        <v>105</v>
      </c>
      <c r="BE58" s="85"/>
      <c r="BF58" s="85"/>
      <c r="BG58" s="85"/>
      <c r="BH58" s="85"/>
      <c r="BI58" s="85"/>
      <c r="BJ58" s="85"/>
      <c r="BK58" s="85"/>
      <c r="BL58" s="85"/>
      <c r="BM58" s="86"/>
      <c r="BN58" s="84" t="s">
        <v>94</v>
      </c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6"/>
      <c r="BZ58" s="84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6"/>
      <c r="CN58" s="143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5"/>
      <c r="DD58" s="143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5"/>
      <c r="DZ58" s="79">
        <v>42072.69</v>
      </c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1"/>
      <c r="EP58" s="79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1"/>
    </row>
    <row r="59" spans="1:165" s="24" customFormat="1" ht="47.25" customHeight="1">
      <c r="A59" s="76" t="s">
        <v>106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84" t="s">
        <v>105</v>
      </c>
      <c r="BE59" s="85"/>
      <c r="BF59" s="85"/>
      <c r="BG59" s="85"/>
      <c r="BH59" s="85"/>
      <c r="BI59" s="85"/>
      <c r="BJ59" s="85"/>
      <c r="BK59" s="85"/>
      <c r="BL59" s="85"/>
      <c r="BM59" s="86"/>
      <c r="BN59" s="84" t="s">
        <v>10</v>
      </c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6"/>
      <c r="BZ59" s="84" t="s">
        <v>93</v>
      </c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6"/>
      <c r="CN59" s="143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5"/>
      <c r="DD59" s="143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5"/>
      <c r="DZ59" s="79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1"/>
      <c r="EP59" s="79">
        <v>42072.69</v>
      </c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1"/>
    </row>
    <row r="60" spans="1:165" s="24" customFormat="1" ht="42.75" customHeight="1">
      <c r="A60" s="76" t="s">
        <v>88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46" t="s">
        <v>52</v>
      </c>
      <c r="BE60" s="47"/>
      <c r="BF60" s="47"/>
      <c r="BG60" s="47"/>
      <c r="BH60" s="47"/>
      <c r="BI60" s="47"/>
      <c r="BJ60" s="47"/>
      <c r="BK60" s="47"/>
      <c r="BL60" s="47"/>
      <c r="BM60" s="48"/>
      <c r="BN60" s="46" t="s">
        <v>50</v>
      </c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8"/>
      <c r="BZ60" s="46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8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1"/>
      <c r="DD60" s="49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1"/>
      <c r="DZ60" s="42">
        <v>731450</v>
      </c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4"/>
      <c r="EP60" s="42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4"/>
    </row>
    <row r="61" spans="1:165" s="24" customFormat="1" ht="45.75" customHeight="1">
      <c r="A61" s="76" t="s">
        <v>88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46" t="s">
        <v>52</v>
      </c>
      <c r="BE61" s="47"/>
      <c r="BF61" s="47"/>
      <c r="BG61" s="47"/>
      <c r="BH61" s="47"/>
      <c r="BI61" s="47"/>
      <c r="BJ61" s="47"/>
      <c r="BK61" s="47"/>
      <c r="BL61" s="47"/>
      <c r="BM61" s="48"/>
      <c r="BN61" s="46" t="s">
        <v>6</v>
      </c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8"/>
      <c r="BZ61" s="46" t="s">
        <v>56</v>
      </c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8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1"/>
      <c r="DD61" s="49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1"/>
      <c r="DZ61" s="42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4"/>
      <c r="EP61" s="42">
        <v>561790</v>
      </c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4"/>
    </row>
    <row r="62" spans="1:165" s="24" customFormat="1" ht="38.25" customHeight="1">
      <c r="A62" s="76" t="s">
        <v>88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46" t="s">
        <v>52</v>
      </c>
      <c r="BE62" s="47"/>
      <c r="BF62" s="47"/>
      <c r="BG62" s="47"/>
      <c r="BH62" s="47"/>
      <c r="BI62" s="47"/>
      <c r="BJ62" s="47"/>
      <c r="BK62" s="47"/>
      <c r="BL62" s="47"/>
      <c r="BM62" s="48"/>
      <c r="BN62" s="46" t="s">
        <v>7</v>
      </c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8"/>
      <c r="BZ62" s="46" t="s">
        <v>57</v>
      </c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8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1"/>
      <c r="DD62" s="49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1"/>
      <c r="DZ62" s="42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4"/>
      <c r="EP62" s="42">
        <v>169660</v>
      </c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4"/>
    </row>
    <row r="63" spans="1:165" s="24" customFormat="1" ht="40.5" customHeight="1">
      <c r="A63" s="76" t="s">
        <v>81</v>
      </c>
      <c r="B63" s="77"/>
      <c r="C63" s="7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46" t="s">
        <v>65</v>
      </c>
      <c r="BE63" s="47"/>
      <c r="BF63" s="47"/>
      <c r="BG63" s="47"/>
      <c r="BH63" s="47"/>
      <c r="BI63" s="47"/>
      <c r="BJ63" s="47"/>
      <c r="BK63" s="47"/>
      <c r="BL63" s="47"/>
      <c r="BM63" s="48"/>
      <c r="BN63" s="46" t="s">
        <v>50</v>
      </c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8"/>
      <c r="BZ63" s="46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8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1"/>
      <c r="DD63" s="49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1"/>
      <c r="DZ63" s="42">
        <f>36450+16050</f>
        <v>52500</v>
      </c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4"/>
      <c r="EP63" s="42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4"/>
    </row>
    <row r="64" spans="1:165" s="24" customFormat="1" ht="31.5" customHeight="1">
      <c r="A64" s="76" t="s">
        <v>81</v>
      </c>
      <c r="B64" s="77"/>
      <c r="C64" s="7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46" t="s">
        <v>65</v>
      </c>
      <c r="BE64" s="47"/>
      <c r="BF64" s="47"/>
      <c r="BG64" s="47"/>
      <c r="BH64" s="47"/>
      <c r="BI64" s="47"/>
      <c r="BJ64" s="47"/>
      <c r="BK64" s="47"/>
      <c r="BL64" s="47"/>
      <c r="BM64" s="48"/>
      <c r="BN64" s="46" t="s">
        <v>10</v>
      </c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8"/>
      <c r="BZ64" s="46" t="s">
        <v>66</v>
      </c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8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1"/>
      <c r="DD64" s="49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1"/>
      <c r="DZ64" s="42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4"/>
      <c r="EP64" s="42">
        <f>36450+16050</f>
        <v>52500</v>
      </c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4"/>
    </row>
    <row r="65" spans="1:165" s="22" customFormat="1" ht="18" customHeight="1" thickBot="1">
      <c r="A65" s="63" t="s">
        <v>45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5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7"/>
      <c r="DD65" s="68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7"/>
      <c r="DZ65" s="69">
        <f>SUM(DZ32:EO64)</f>
        <v>7309323.890000001</v>
      </c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1"/>
      <c r="EP65" s="69">
        <f>SUM(EP32:FI64)</f>
        <v>7309323.890000001</v>
      </c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2"/>
    </row>
    <row r="66" spans="1:165" ht="8.25" customHeight="1" thickBo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</row>
    <row r="67" spans="1:165" s="21" customFormat="1" ht="16.5" customHeight="1">
      <c r="A67" s="5" t="s">
        <v>46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62" t="s">
        <v>60</v>
      </c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40"/>
      <c r="BC67" s="40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40"/>
      <c r="BR67" s="40"/>
      <c r="BS67" s="62" t="s">
        <v>70</v>
      </c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73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5"/>
    </row>
    <row r="68" spans="34:165" s="21" customFormat="1" ht="15" customHeight="1" thickBot="1">
      <c r="AH68" s="53" t="s">
        <v>11</v>
      </c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19"/>
      <c r="BC68" s="19"/>
      <c r="BD68" s="53" t="s">
        <v>1</v>
      </c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19"/>
      <c r="BR68" s="19"/>
      <c r="BS68" s="53" t="s">
        <v>2</v>
      </c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59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1"/>
    </row>
    <row r="69" spans="34:165" s="21" customFormat="1" ht="9.75" customHeight="1"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19"/>
      <c r="BC69" s="19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19"/>
      <c r="BR69" s="19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</row>
    <row r="70" spans="92:165" ht="12.75" customHeight="1"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</row>
    <row r="71" spans="1:165" ht="15">
      <c r="A71" s="19" t="s">
        <v>47</v>
      </c>
      <c r="AG71" s="62" t="s">
        <v>61</v>
      </c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20"/>
      <c r="BB71" s="20"/>
      <c r="BC71" s="62" t="s">
        <v>71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20"/>
      <c r="BY71" s="20"/>
      <c r="BZ71" s="55" t="s">
        <v>67</v>
      </c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9"/>
    </row>
    <row r="72" spans="1:165" s="25" customFormat="1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53" t="s">
        <v>11</v>
      </c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19"/>
      <c r="BB72" s="19"/>
      <c r="BC72" s="53" t="s">
        <v>12</v>
      </c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19"/>
      <c r="BY72" s="19"/>
      <c r="BZ72" s="53" t="s">
        <v>13</v>
      </c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9"/>
    </row>
    <row r="73" spans="92:165" ht="9" customHeight="1"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</row>
    <row r="74" spans="1:165" ht="15">
      <c r="A74" s="54" t="s">
        <v>3</v>
      </c>
      <c r="B74" s="54"/>
      <c r="C74" s="55" t="s">
        <v>110</v>
      </c>
      <c r="D74" s="55"/>
      <c r="E74" s="55"/>
      <c r="F74" s="55"/>
      <c r="G74" s="56" t="s">
        <v>3</v>
      </c>
      <c r="H74" s="56"/>
      <c r="I74" s="55" t="s">
        <v>111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4">
        <v>20</v>
      </c>
      <c r="Z74" s="54"/>
      <c r="AA74" s="54"/>
      <c r="AB74" s="54"/>
      <c r="AC74" s="57" t="s">
        <v>48</v>
      </c>
      <c r="AD74" s="57"/>
      <c r="AE74" s="57"/>
      <c r="AF74" s="58" t="s">
        <v>0</v>
      </c>
      <c r="AG74" s="58"/>
      <c r="AH74" s="58"/>
      <c r="AO74" s="13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</row>
    <row r="75" spans="92:165" ht="12.75" customHeight="1"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13"/>
    </row>
  </sheetData>
  <sheetProtection/>
  <mergeCells count="342">
    <mergeCell ref="DZ58:EO58"/>
    <mergeCell ref="EP58:FI58"/>
    <mergeCell ref="A59:BC59"/>
    <mergeCell ref="BD59:BM59"/>
    <mergeCell ref="BN59:BY59"/>
    <mergeCell ref="BZ59:CM59"/>
    <mergeCell ref="CN59:DC59"/>
    <mergeCell ref="DD59:DY59"/>
    <mergeCell ref="DZ59:EO59"/>
    <mergeCell ref="EP59:FI59"/>
    <mergeCell ref="A58:BC58"/>
    <mergeCell ref="BD58:BM58"/>
    <mergeCell ref="BN58:BY58"/>
    <mergeCell ref="BZ58:CM58"/>
    <mergeCell ref="CN58:DC58"/>
    <mergeCell ref="DD58:DY58"/>
    <mergeCell ref="DZ56:EO56"/>
    <mergeCell ref="EP56:FI56"/>
    <mergeCell ref="A57:BC57"/>
    <mergeCell ref="BD57:BM57"/>
    <mergeCell ref="BN57:BY57"/>
    <mergeCell ref="BZ57:CM57"/>
    <mergeCell ref="CN57:DC57"/>
    <mergeCell ref="DD57:DY57"/>
    <mergeCell ref="DZ57:EO57"/>
    <mergeCell ref="EP57:FI57"/>
    <mergeCell ref="A56:BC56"/>
    <mergeCell ref="BD56:BM56"/>
    <mergeCell ref="BN56:BY56"/>
    <mergeCell ref="BZ56:CM56"/>
    <mergeCell ref="CN56:DC56"/>
    <mergeCell ref="DD56:DY56"/>
    <mergeCell ref="DZ49:EO49"/>
    <mergeCell ref="EP49:FI49"/>
    <mergeCell ref="A50:BC50"/>
    <mergeCell ref="BD50:BM50"/>
    <mergeCell ref="BN50:BY50"/>
    <mergeCell ref="BZ50:CM50"/>
    <mergeCell ref="CN50:DC50"/>
    <mergeCell ref="DD50:DY50"/>
    <mergeCell ref="DZ50:EO50"/>
    <mergeCell ref="EP50:FI50"/>
    <mergeCell ref="A49:BC49"/>
    <mergeCell ref="BD49:BM49"/>
    <mergeCell ref="BN49:BY49"/>
    <mergeCell ref="BZ49:CM49"/>
    <mergeCell ref="CN49:DC49"/>
    <mergeCell ref="DD49:DY49"/>
    <mergeCell ref="DZ47:EO47"/>
    <mergeCell ref="EP47:FI47"/>
    <mergeCell ref="A48:BC48"/>
    <mergeCell ref="BD48:BM48"/>
    <mergeCell ref="BN48:BY48"/>
    <mergeCell ref="BZ48:CM48"/>
    <mergeCell ref="CN48:DC48"/>
    <mergeCell ref="DD48:DY48"/>
    <mergeCell ref="DZ48:EO48"/>
    <mergeCell ref="EP48:FI48"/>
    <mergeCell ref="A47:BC47"/>
    <mergeCell ref="BD47:BM47"/>
    <mergeCell ref="BN47:BY47"/>
    <mergeCell ref="BZ47:CM47"/>
    <mergeCell ref="CN47:DC47"/>
    <mergeCell ref="DD47:DY47"/>
    <mergeCell ref="DZ34:EO34"/>
    <mergeCell ref="EP34:FI34"/>
    <mergeCell ref="A35:BC35"/>
    <mergeCell ref="BD35:BM35"/>
    <mergeCell ref="BN35:BY35"/>
    <mergeCell ref="BZ35:CM35"/>
    <mergeCell ref="CN35:DC35"/>
    <mergeCell ref="DD35:DY35"/>
    <mergeCell ref="DZ35:EO35"/>
    <mergeCell ref="EP35:FI35"/>
    <mergeCell ref="A34:BC34"/>
    <mergeCell ref="BD34:BM34"/>
    <mergeCell ref="BN34:BY34"/>
    <mergeCell ref="BZ34:CM34"/>
    <mergeCell ref="CN34:DC34"/>
    <mergeCell ref="DD34:DY34"/>
    <mergeCell ref="DD32:DY32"/>
    <mergeCell ref="DZ32:EO32"/>
    <mergeCell ref="EP32:FI32"/>
    <mergeCell ref="BD33:BM33"/>
    <mergeCell ref="BN33:BY33"/>
    <mergeCell ref="BZ33:CM33"/>
    <mergeCell ref="CN33:DC33"/>
    <mergeCell ref="DD33:DY33"/>
    <mergeCell ref="DZ33:EO33"/>
    <mergeCell ref="EP33:FI33"/>
    <mergeCell ref="A32:BC32"/>
    <mergeCell ref="A33:BC33"/>
    <mergeCell ref="BD32:BM32"/>
    <mergeCell ref="BN32:BY32"/>
    <mergeCell ref="BZ32:CM32"/>
    <mergeCell ref="CN32:DC32"/>
    <mergeCell ref="DP1:FI1"/>
    <mergeCell ref="DP2:FI2"/>
    <mergeCell ref="DP3:FI3"/>
    <mergeCell ref="DG5:FI5"/>
    <mergeCell ref="DG6:FI6"/>
    <mergeCell ref="DG7:FI7"/>
    <mergeCell ref="DG8:FI8"/>
    <mergeCell ref="DG9:FI9"/>
    <mergeCell ref="DG10:FI10"/>
    <mergeCell ref="DG11:DX11"/>
    <mergeCell ref="EC11:FI11"/>
    <mergeCell ref="DG12:DX12"/>
    <mergeCell ref="EC12:FI12"/>
    <mergeCell ref="EP15:FI15"/>
    <mergeCell ref="BD16:DW16"/>
    <mergeCell ref="EP16:FI18"/>
    <mergeCell ref="BD17:DW17"/>
    <mergeCell ref="BD19:DW19"/>
    <mergeCell ref="EP19:FI19"/>
    <mergeCell ref="BD20:DY20"/>
    <mergeCell ref="EP20:FI20"/>
    <mergeCell ref="BD21:DW21"/>
    <mergeCell ref="EP21:FI22"/>
    <mergeCell ref="BD23:DU23"/>
    <mergeCell ref="EP23:FI23"/>
    <mergeCell ref="A24:BC25"/>
    <mergeCell ref="EP24:FI24"/>
    <mergeCell ref="BD25:DU25"/>
    <mergeCell ref="EP25:FI25"/>
    <mergeCell ref="A26:BC26"/>
    <mergeCell ref="BD26:DY26"/>
    <mergeCell ref="EP26:FI26"/>
    <mergeCell ref="BD27:DY27"/>
    <mergeCell ref="EP27:FI27"/>
    <mergeCell ref="A29:BC30"/>
    <mergeCell ref="BD29:BM30"/>
    <mergeCell ref="BN29:CM29"/>
    <mergeCell ref="CN29:DC30"/>
    <mergeCell ref="DD29:DY30"/>
    <mergeCell ref="DZ29:FI29"/>
    <mergeCell ref="BN30:BY30"/>
    <mergeCell ref="BZ30:CM30"/>
    <mergeCell ref="DZ30:EO30"/>
    <mergeCell ref="EP30:FI30"/>
    <mergeCell ref="A31:BC31"/>
    <mergeCell ref="BD31:BM31"/>
    <mergeCell ref="BN31:BY31"/>
    <mergeCell ref="BZ31:CM31"/>
    <mergeCell ref="CN31:DC31"/>
    <mergeCell ref="DD31:DY31"/>
    <mergeCell ref="DZ31:EO31"/>
    <mergeCell ref="EP31:FI31"/>
    <mergeCell ref="A36:BC36"/>
    <mergeCell ref="BD36:BM36"/>
    <mergeCell ref="BN36:BY36"/>
    <mergeCell ref="BZ36:CM36"/>
    <mergeCell ref="CN36:DC36"/>
    <mergeCell ref="DD36:DY36"/>
    <mergeCell ref="DZ36:EO36"/>
    <mergeCell ref="EP36:FI36"/>
    <mergeCell ref="A37:BC37"/>
    <mergeCell ref="BD37:BM37"/>
    <mergeCell ref="BN37:BY37"/>
    <mergeCell ref="BZ37:CM37"/>
    <mergeCell ref="CN37:DC37"/>
    <mergeCell ref="DD37:DY37"/>
    <mergeCell ref="DZ37:EO37"/>
    <mergeCell ref="EP37:FI37"/>
    <mergeCell ref="A38:BC38"/>
    <mergeCell ref="BD38:BM38"/>
    <mergeCell ref="BN38:BY38"/>
    <mergeCell ref="BZ38:CM38"/>
    <mergeCell ref="CN38:DC38"/>
    <mergeCell ref="DD38:DY38"/>
    <mergeCell ref="DZ38:EO38"/>
    <mergeCell ref="EP38:FI38"/>
    <mergeCell ref="A39:BC39"/>
    <mergeCell ref="BD39:BM39"/>
    <mergeCell ref="BN39:BY39"/>
    <mergeCell ref="BZ39:CM39"/>
    <mergeCell ref="CN39:DC39"/>
    <mergeCell ref="DD39:DY39"/>
    <mergeCell ref="DZ39:EO39"/>
    <mergeCell ref="EP39:FI39"/>
    <mergeCell ref="A40:BC40"/>
    <mergeCell ref="BD40:BM40"/>
    <mergeCell ref="BN40:BY40"/>
    <mergeCell ref="BZ40:CM40"/>
    <mergeCell ref="CN40:DC40"/>
    <mergeCell ref="DD40:DY40"/>
    <mergeCell ref="DZ40:EO40"/>
    <mergeCell ref="EP40:FI40"/>
    <mergeCell ref="A41:BC41"/>
    <mergeCell ref="BD41:BM41"/>
    <mergeCell ref="BN41:BY41"/>
    <mergeCell ref="BZ41:CM41"/>
    <mergeCell ref="CN41:DC41"/>
    <mergeCell ref="DD41:DY41"/>
    <mergeCell ref="DZ41:EO41"/>
    <mergeCell ref="EP41:FI41"/>
    <mergeCell ref="A42:BC42"/>
    <mergeCell ref="BD42:BM42"/>
    <mergeCell ref="BN42:BY42"/>
    <mergeCell ref="BZ42:CM42"/>
    <mergeCell ref="CN42:DC42"/>
    <mergeCell ref="DD42:DY42"/>
    <mergeCell ref="DZ42:EO42"/>
    <mergeCell ref="EP42:FI42"/>
    <mergeCell ref="A43:BC43"/>
    <mergeCell ref="BD43:BM43"/>
    <mergeCell ref="BN43:BY43"/>
    <mergeCell ref="BZ43:CM43"/>
    <mergeCell ref="CN43:DC43"/>
    <mergeCell ref="DD43:DY43"/>
    <mergeCell ref="DZ43:EO43"/>
    <mergeCell ref="EP43:FI43"/>
    <mergeCell ref="A44:BC44"/>
    <mergeCell ref="BD44:BM44"/>
    <mergeCell ref="BN44:BY44"/>
    <mergeCell ref="BZ44:CM44"/>
    <mergeCell ref="CN44:DC44"/>
    <mergeCell ref="DD44:DY44"/>
    <mergeCell ref="DZ44:EO44"/>
    <mergeCell ref="EP44:FI44"/>
    <mergeCell ref="A51:BC51"/>
    <mergeCell ref="BD51:BM51"/>
    <mergeCell ref="BN51:BY51"/>
    <mergeCell ref="BZ51:CM51"/>
    <mergeCell ref="CN51:DC51"/>
    <mergeCell ref="DD51:DY51"/>
    <mergeCell ref="DZ51:EO51"/>
    <mergeCell ref="EP51:FI51"/>
    <mergeCell ref="A53:BC53"/>
    <mergeCell ref="BD53:BM53"/>
    <mergeCell ref="BN53:BY53"/>
    <mergeCell ref="BZ53:CM53"/>
    <mergeCell ref="CN53:DC53"/>
    <mergeCell ref="DD53:DY53"/>
    <mergeCell ref="DZ53:EO53"/>
    <mergeCell ref="EP53:FI53"/>
    <mergeCell ref="A54:BC54"/>
    <mergeCell ref="BD54:BM54"/>
    <mergeCell ref="BN54:BY54"/>
    <mergeCell ref="BZ54:CM54"/>
    <mergeCell ref="CN54:DC54"/>
    <mergeCell ref="DD54:DY54"/>
    <mergeCell ref="DZ54:EO54"/>
    <mergeCell ref="EP54:FI54"/>
    <mergeCell ref="A55:BC55"/>
    <mergeCell ref="BD55:BM55"/>
    <mergeCell ref="BN55:BY55"/>
    <mergeCell ref="BZ55:CM55"/>
    <mergeCell ref="CN55:DC55"/>
    <mergeCell ref="DD55:DY55"/>
    <mergeCell ref="DZ55:EO55"/>
    <mergeCell ref="EP55:FI55"/>
    <mergeCell ref="A60:BC60"/>
    <mergeCell ref="BD60:BM60"/>
    <mergeCell ref="BN60:BY60"/>
    <mergeCell ref="BZ60:CM60"/>
    <mergeCell ref="CN60:DC60"/>
    <mergeCell ref="DD60:DY60"/>
    <mergeCell ref="DZ60:EO60"/>
    <mergeCell ref="EP60:FI60"/>
    <mergeCell ref="A61:BC61"/>
    <mergeCell ref="BD61:BM61"/>
    <mergeCell ref="BN61:BY61"/>
    <mergeCell ref="BZ61:CM61"/>
    <mergeCell ref="CN61:DC61"/>
    <mergeCell ref="DD61:DY61"/>
    <mergeCell ref="DZ61:EO61"/>
    <mergeCell ref="EP61:FI61"/>
    <mergeCell ref="A62:BC62"/>
    <mergeCell ref="BD62:BM62"/>
    <mergeCell ref="BN62:BY62"/>
    <mergeCell ref="BZ62:CM62"/>
    <mergeCell ref="CN62:DC62"/>
    <mergeCell ref="DD62:DY62"/>
    <mergeCell ref="DZ62:EO62"/>
    <mergeCell ref="EP62:FI62"/>
    <mergeCell ref="A63:BC63"/>
    <mergeCell ref="BD63:BM63"/>
    <mergeCell ref="BN63:BY63"/>
    <mergeCell ref="BZ63:CM63"/>
    <mergeCell ref="CN63:DC63"/>
    <mergeCell ref="DD63:DY63"/>
    <mergeCell ref="DZ63:EO63"/>
    <mergeCell ref="EP63:FI63"/>
    <mergeCell ref="A64:BC64"/>
    <mergeCell ref="BD64:BM64"/>
    <mergeCell ref="BN64:BY64"/>
    <mergeCell ref="BZ64:CM64"/>
    <mergeCell ref="CN64:DC64"/>
    <mergeCell ref="DD64:DY64"/>
    <mergeCell ref="DZ64:EO64"/>
    <mergeCell ref="EP64:FI64"/>
    <mergeCell ref="A65:CM65"/>
    <mergeCell ref="CN65:DC65"/>
    <mergeCell ref="DD65:DY65"/>
    <mergeCell ref="DZ65:EO65"/>
    <mergeCell ref="EP65:FI65"/>
    <mergeCell ref="AH67:BA67"/>
    <mergeCell ref="BD67:BP67"/>
    <mergeCell ref="BS67:CM67"/>
    <mergeCell ref="EP67:FI67"/>
    <mergeCell ref="AH68:BA68"/>
    <mergeCell ref="BD68:BP68"/>
    <mergeCell ref="BS68:CM68"/>
    <mergeCell ref="EP68:FI68"/>
    <mergeCell ref="AG71:AZ71"/>
    <mergeCell ref="BC71:BW71"/>
    <mergeCell ref="BZ71:CM71"/>
    <mergeCell ref="AG72:AZ72"/>
    <mergeCell ref="BC72:BW72"/>
    <mergeCell ref="BZ72:CM72"/>
    <mergeCell ref="A74:B74"/>
    <mergeCell ref="C74:F74"/>
    <mergeCell ref="G74:H74"/>
    <mergeCell ref="I74:X74"/>
    <mergeCell ref="Y74:AB74"/>
    <mergeCell ref="AC74:AE74"/>
    <mergeCell ref="AF74:AH74"/>
    <mergeCell ref="DZ52:EO52"/>
    <mergeCell ref="EP52:FI52"/>
    <mergeCell ref="A52:BC52"/>
    <mergeCell ref="BD52:BM52"/>
    <mergeCell ref="BN52:BY52"/>
    <mergeCell ref="BZ52:CM52"/>
    <mergeCell ref="CN52:DC52"/>
    <mergeCell ref="DD52:DY52"/>
    <mergeCell ref="A45:BC45"/>
    <mergeCell ref="BD45:BM45"/>
    <mergeCell ref="BN45:BY45"/>
    <mergeCell ref="BZ45:CM45"/>
    <mergeCell ref="CN45:DC45"/>
    <mergeCell ref="DD45:DY45"/>
    <mergeCell ref="DZ45:EO45"/>
    <mergeCell ref="EP45:FI45"/>
    <mergeCell ref="A46:BC46"/>
    <mergeCell ref="BD46:BM46"/>
    <mergeCell ref="BN46:BY46"/>
    <mergeCell ref="BZ46:CM46"/>
    <mergeCell ref="CN46:DC46"/>
    <mergeCell ref="DD46:DY46"/>
    <mergeCell ref="DZ46:EO46"/>
    <mergeCell ref="EP46:FI46"/>
  </mergeCells>
  <printOptions/>
  <pageMargins left="0.5118110236220472" right="0.31496062992125984" top="0.7480314960629921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2021-09-24T16:02:07Z</cp:lastPrinted>
  <dcterms:created xsi:type="dcterms:W3CDTF">2011-01-11T10:25:48Z</dcterms:created>
  <dcterms:modified xsi:type="dcterms:W3CDTF">2021-09-24T16:02:11Z</dcterms:modified>
  <cp:category/>
  <cp:version/>
  <cp:contentType/>
  <cp:contentStatus/>
</cp:coreProperties>
</file>